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45621"/>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97" i="4"/>
  <c r="D91" i="4"/>
  <c r="D84" i="4"/>
  <c r="D78" i="4"/>
  <c r="D72" i="4"/>
  <c r="D63" i="4"/>
  <c r="D55" i="4"/>
  <c r="D49" i="4"/>
  <c r="D44"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97" i="4"/>
  <c r="C91" i="4"/>
  <c r="C84" i="4"/>
  <c r="C78" i="4"/>
  <c r="C72" i="4"/>
  <c r="C63" i="4"/>
  <c r="C43" i="4" s="1"/>
  <c r="C55" i="4"/>
  <c r="C49" i="4"/>
  <c r="C44" i="4"/>
  <c r="C38" i="4"/>
  <c r="C35" i="4"/>
  <c r="C33" i="4"/>
  <c r="C27" i="4"/>
  <c r="C21" i="4"/>
  <c r="C13" i="4"/>
  <c r="C5" i="4"/>
  <c r="D102" i="4" l="1"/>
  <c r="D101" i="4" s="1"/>
  <c r="C102" i="4"/>
  <c r="C101" i="4" s="1"/>
  <c r="D43" i="4"/>
  <c r="C4" i="4"/>
  <c r="C3" i="4" s="1"/>
  <c r="D4" i="4"/>
  <c r="D173" i="4"/>
  <c r="C173" i="4"/>
  <c r="D3" i="4" l="1"/>
</calcChain>
</file>

<file path=xl/sharedStrings.xml><?xml version="1.0" encoding="utf-8"?>
<sst xmlns="http://schemas.openxmlformats.org/spreadsheetml/2006/main" count="219" uniqueCount="217">
  <si>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</si>
  <si>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</si>
  <si>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</si>
  <si>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</si>
  <si>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</si>
  <si>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</si>
  <si>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</si>
  <si>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</si>
  <si>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</si>
  <si>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</si>
  <si>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</si>
  <si>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</si>
  <si>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</si>
  <si>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</si>
  <si>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</si>
  <si>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</si>
  <si>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</si>
  <si>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</si>
  <si>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</si>
  <si>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</si>
  <si>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</si>
  <si>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</si>
  <si>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</si>
  <si>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</si>
  <si>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</si>
  <si>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</si>
  <si>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</si>
  <si>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</si>
  <si>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</si>
  <si>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</si>
  <si>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</si>
  <si>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</si>
  <si>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</si>
  <si>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</si>
  <si>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</si>
  <si>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</si>
  <si>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</si>
  <si>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</si>
  <si>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</si>
  <si>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</si>
  <si>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</si>
  <si>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</si>
  <si>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</si>
  <si>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</si>
  <si>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</si>
  <si>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</si>
  <si>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</si>
  <si>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</si>
  <si>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</si>
  <si>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</si>
  <si>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</si>
  <si>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</si>
  <si>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</si>
  <si>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</si>
  <si>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</si>
  <si>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</si>
  <si>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</si>
  <si>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</si>
  <si>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</si>
  <si>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</si>
  <si>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</si>
  <si>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</si>
  <si>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</si>
  <si>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</si>
  <si>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</si>
  <si>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</si>
  <si>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</si>
  <si>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</si>
  <si>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</si>
  <si>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</si>
  <si>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</si>
  <si>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</si>
  <si>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</si>
  <si>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</si>
  <si>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</si>
  <si>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</si>
  <si>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</si>
  <si>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</si>
  <si>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</si>
  <si>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</si>
  <si>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</si>
  <si>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</si>
  <si>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</si>
  <si>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</si>
  <si>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</si>
  <si>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</si>
  <si>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</si>
  <si>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</si>
  <si>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</si>
  <si>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</si>
  <si>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</si>
  <si>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</si>
  <si>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</si>
  <si>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</si>
  <si>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</si>
  <si>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</si>
  <si>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</si>
  <si>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</si>
  <si>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</si>
  <si>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</si>
  <si>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</si>
  <si>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</si>
  <si>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</si>
  <si>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</si>
  <si>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</si>
  <si>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</si>
  <si>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</si>
  <si>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</si>
  <si>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</si>
  <si>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</si>
  <si>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</si>
  <si>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</si>
  <si>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</si>
  <si>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</si>
  <si>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</si>
  <si>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</si>
  <si>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</si>
  <si>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</si>
  <si>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</si>
  <si>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</si>
  <si>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</si>
  <si>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</si>
  <si>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</si>
  <si>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</si>
  <si>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</si>
  <si>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</si>
  <si>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</si>
  <si>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</si>
  <si>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</si>
  <si>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</si>
  <si>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</si>
  <si>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</si>
  <si>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</si>
  <si>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</si>
  <si>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</si>
  <si>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</si>
  <si>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</si>
  <si>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</si>
  <si>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</si>
  <si>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</si>
  <si>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</si>
  <si>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</si>
  <si>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</si>
  <si>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</si>
  <si>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</si>
  <si>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</si>
  <si>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</si>
  <si>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</si>
  <si>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</si>
  <si>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</si>
  <si>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</si>
  <si>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</si>
  <si>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</si>
  <si>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</si>
  <si>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</si>
  <si>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</si>
  <si>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</si>
  <si>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</si>
  <si>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</si>
  <si>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</si>
  <si>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</si>
  <si>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</si>
  <si>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</si>
  <si>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</si>
  <si>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</si>
  <si>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</si>
  <si>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</si>
  <si>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</si>
  <si>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</si>
  <si>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</si>
  <si>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</si>
  <si>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</si>
  <si>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</si>
  <si>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</si>
  <si>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</si>
  <si>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</si>
  <si>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</si>
  <si>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</si>
  <si>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</si>
  <si>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</si>
  <si>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</si>
  <si>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</si>
  <si>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</si>
  <si>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</si>
  <si>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</si>
  <si>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</si>
  <si>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</si>
  <si>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</si>
  <si>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</si>
  <si>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</si>
  <si>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</si>
  <si>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</si>
  <si>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</si>
  <si>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</si>
  <si>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</si>
  <si>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</si>
  <si>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</si>
  <si>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</si>
  <si>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</si>
  <si>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</si>
  <si>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</si>
  <si>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</si>
  <si>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</si>
  <si>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</si>
  <si>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</si>
  <si>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</si>
  <si>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</si>
  <si>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</si>
  <si>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</si>
  <si>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</si>
  <si>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</si>
  <si>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</si>
  <si>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</si>
  <si>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</si>
  <si>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t>Cargo del funcionario
Nombre del funcionario</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</si>
  <si>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</si>
  <si>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JUNTA MUNICIPAL DE AGUA POTABLE Y ALCANTARILLADO DE SAN FELIPE, GTO.
DEL 1 DE ENERO AL AL 31 DE DICIEMBRE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</si>
</sst>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_-* #,##0.00_-;\-* #,##0.00_-;_-* &quot;-&quot;??_-;_-@_-"/>
    <numFmt numFmtId="166" formatCode="_-[$€-2]* #,##0.00_-;\-[$€-2]* #,##0.00_-;_-[$€-2]* &quot;-&quot;??_-"/>
    <numFmt numFmtId="167" formatCode="General_)"/>
    <numFmt numFmtId="168" formatCode="#,##0.00_ ;[Red]\-#,##0.00\ "/>
    <numFmt numFmtId="169"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7" fontId="1" fillId="0" borderId="0"/>
    <xf numFmtId="166" fontId="1"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16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8"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9" fontId="2" fillId="0" borderId="2" xfId="3" applyNumberFormat="1" applyFont="1" applyBorder="1" applyAlignment="1" applyProtection="1">
      <alignment vertical="top" wrapText="1"/>
      <protection locked="0"/>
    </xf>
    <xf numFmtId="169" fontId="3" fillId="0" borderId="0" xfId="3" applyNumberFormat="1" applyFont="1" applyBorder="1" applyAlignment="1" applyProtection="1">
      <alignment vertical="top" wrapText="1"/>
      <protection locked="0"/>
    </xf>
    <xf numFmtId="169" fontId="2" fillId="0" borderId="0" xfId="3" applyNumberFormat="1" applyFont="1" applyBorder="1" applyAlignment="1" applyProtection="1">
      <alignment vertical="top" wrapText="1"/>
      <protection locked="0"/>
    </xf>
    <xf numFmtId="169"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A3" sqref="A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216</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184311.25</v>
      </c>
      <c r="D3" s="27">
        <f>SUM(D4+D43)</f>
        <v>5590504.5700000003</v>
      </c>
    </row>
    <row r="4" spans="1:4" ht="12.75" customHeight="1" x14ac:dyDescent="0.2">
      <c r="A4" s="7">
        <v>1100</v>
      </c>
      <c r="B4" s="8" t="s">
        <v>3</v>
      </c>
      <c r="C4" s="28">
        <f>SUM(C5+C13+C21+C27+C33+C35+C38)</f>
        <v>10776.660000000002</v>
      </c>
      <c r="D4" s="28">
        <f>SUM(D5+D13+D21+D27+D33+D35+D38)</f>
        <v>2875955.09</v>
      </c>
    </row>
    <row r="5" spans="1:4" x14ac:dyDescent="0.2">
      <c r="A5" s="6">
        <v>1110</v>
      </c>
      <c r="B5" s="19" t="s">
        <v>4</v>
      </c>
      <c r="C5" s="28">
        <f>SUM(C6:C12)</f>
        <v>0</v>
      </c>
      <c r="D5" s="28">
        <f>SUM(D6:D12)</f>
        <v>1158176.26</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0</v>
      </c>
      <c r="D8" s="28">
        <v>1132366.6399999999</v>
      </c>
    </row>
    <row r="9" spans="1:4" x14ac:dyDescent="0.2">
      <c r="A9" s="6">
        <v>1114</v>
      </c>
      <c r="B9" s="20" t="s">
        <v>8</v>
      </c>
      <c r="C9" s="28">
        <v>0</v>
      </c>
      <c r="D9" s="28">
        <v>25809.62</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10776.660000000002</v>
      </c>
      <c r="D13" s="28">
        <f>SUM(D14:D20)</f>
        <v>1363528.47</v>
      </c>
    </row>
    <row r="14" spans="1:4" x14ac:dyDescent="0.2">
      <c r="A14" s="6">
        <v>1121</v>
      </c>
      <c r="B14" s="20" t="s">
        <v>13</v>
      </c>
      <c r="C14" s="28">
        <v>0</v>
      </c>
      <c r="D14" s="28">
        <v>0</v>
      </c>
    </row>
    <row r="15" spans="1:4" x14ac:dyDescent="0.2">
      <c r="A15" s="6">
        <v>1122</v>
      </c>
      <c r="B15" s="20" t="s">
        <v>14</v>
      </c>
      <c r="C15" s="28">
        <v>91.12</v>
      </c>
      <c r="D15" s="28">
        <v>0</v>
      </c>
    </row>
    <row r="16" spans="1:4" x14ac:dyDescent="0.2">
      <c r="A16" s="6">
        <v>1123</v>
      </c>
      <c r="B16" s="20" t="s">
        <v>15</v>
      </c>
      <c r="C16" s="28">
        <v>10685.54</v>
      </c>
      <c r="D16" s="28">
        <v>0</v>
      </c>
    </row>
    <row r="17" spans="1:4" x14ac:dyDescent="0.2">
      <c r="A17" s="6">
        <v>1124</v>
      </c>
      <c r="B17" s="20" t="s">
        <v>16</v>
      </c>
      <c r="C17" s="28">
        <v>0</v>
      </c>
      <c r="D17" s="28">
        <v>349543.37</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0</v>
      </c>
      <c r="D20" s="28">
        <v>1013985.1</v>
      </c>
    </row>
    <row r="21" spans="1:4" x14ac:dyDescent="0.2">
      <c r="A21" s="6">
        <v>1130</v>
      </c>
      <c r="B21" s="19" t="s">
        <v>19</v>
      </c>
      <c r="C21" s="28">
        <f>SUM(C22:C26)</f>
        <v>0</v>
      </c>
      <c r="D21" s="28">
        <f>SUM(D22:D26)</f>
        <v>209999.56</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209999.56</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144250.79999999999</v>
      </c>
    </row>
    <row r="34" spans="1:4" x14ac:dyDescent="0.2">
      <c r="A34" s="6">
        <v>1151</v>
      </c>
      <c r="B34" s="20" t="s">
        <v>32</v>
      </c>
      <c r="C34" s="28">
        <v>0</v>
      </c>
      <c r="D34" s="28">
        <v>144250.79999999999</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173534.59</v>
      </c>
      <c r="D43" s="28">
        <f>SUM(D44+D49+D55+D63+D72+D78+D84+D91+D97)</f>
        <v>2714549.48</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2186058.63</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2186058.63</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512973.61</v>
      </c>
    </row>
    <row r="64" spans="1:4" x14ac:dyDescent="0.2">
      <c r="A64" s="6">
        <v>1241</v>
      </c>
      <c r="B64" s="20" t="s">
        <v>61</v>
      </c>
      <c r="C64" s="28">
        <v>0</v>
      </c>
      <c r="D64" s="28">
        <v>183206.98</v>
      </c>
    </row>
    <row r="65" spans="1:4" x14ac:dyDescent="0.2">
      <c r="A65" s="6">
        <v>1242</v>
      </c>
      <c r="B65" s="20" t="s">
        <v>62</v>
      </c>
      <c r="C65" s="28">
        <v>0</v>
      </c>
      <c r="D65" s="28">
        <v>4137.93</v>
      </c>
    </row>
    <row r="66" spans="1:4" x14ac:dyDescent="0.2">
      <c r="A66" s="6">
        <v>1243</v>
      </c>
      <c r="B66" s="20" t="s">
        <v>63</v>
      </c>
      <c r="C66" s="28">
        <v>0</v>
      </c>
      <c r="D66" s="28">
        <v>0</v>
      </c>
    </row>
    <row r="67" spans="1:4" x14ac:dyDescent="0.2">
      <c r="A67" s="6">
        <v>1244</v>
      </c>
      <c r="B67" s="20" t="s">
        <v>184</v>
      </c>
      <c r="C67" s="28">
        <v>0</v>
      </c>
      <c r="D67" s="28">
        <v>170258.62</v>
      </c>
    </row>
    <row r="68" spans="1:4" x14ac:dyDescent="0.2">
      <c r="A68" s="6">
        <v>1245</v>
      </c>
      <c r="B68" s="20" t="s">
        <v>64</v>
      </c>
      <c r="C68" s="28">
        <v>0</v>
      </c>
      <c r="D68" s="28">
        <v>0</v>
      </c>
    </row>
    <row r="69" spans="1:4" x14ac:dyDescent="0.2">
      <c r="A69" s="6">
        <v>1246</v>
      </c>
      <c r="B69" s="20" t="s">
        <v>65</v>
      </c>
      <c r="C69" s="28">
        <v>0</v>
      </c>
      <c r="D69" s="28">
        <v>155370.07999999999</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15517.24</v>
      </c>
    </row>
    <row r="73" spans="1:4" x14ac:dyDescent="0.2">
      <c r="A73" s="6">
        <v>1251</v>
      </c>
      <c r="B73" s="20" t="s">
        <v>69</v>
      </c>
      <c r="C73" s="28">
        <v>0</v>
      </c>
      <c r="D73" s="28">
        <v>15517.24</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173534.59</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140420.09</v>
      </c>
      <c r="D81" s="28">
        <v>0</v>
      </c>
    </row>
    <row r="82" spans="1:4" x14ac:dyDescent="0.2">
      <c r="A82" s="6">
        <v>1264</v>
      </c>
      <c r="B82" s="20" t="s">
        <v>77</v>
      </c>
      <c r="C82" s="28">
        <v>0</v>
      </c>
      <c r="D82" s="28">
        <v>0</v>
      </c>
    </row>
    <row r="83" spans="1:4" x14ac:dyDescent="0.2">
      <c r="A83" s="6">
        <v>1265</v>
      </c>
      <c r="B83" s="20" t="s">
        <v>78</v>
      </c>
      <c r="C83" s="28">
        <v>33114.5</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1523543.9100000001</v>
      </c>
      <c r="D101" s="29">
        <f>SUM(D102+D143)</f>
        <v>10625.91</v>
      </c>
    </row>
    <row r="102" spans="1:4" x14ac:dyDescent="0.2">
      <c r="A102" s="7">
        <v>2100</v>
      </c>
      <c r="B102" s="8" t="s">
        <v>96</v>
      </c>
      <c r="C102" s="28">
        <f>SUM(C103+C113+C117+C121+C124+C128+C135+C139)</f>
        <v>1523543.9100000001</v>
      </c>
      <c r="D102" s="28">
        <f>SUM(D103+D113+D117+D121+D124+D128+D135+D139)</f>
        <v>10625.91</v>
      </c>
    </row>
    <row r="103" spans="1:4" x14ac:dyDescent="0.2">
      <c r="A103" s="6">
        <v>2110</v>
      </c>
      <c r="B103" s="19" t="s">
        <v>97</v>
      </c>
      <c r="C103" s="28">
        <f>SUM(C104:C112)</f>
        <v>735936.92</v>
      </c>
      <c r="D103" s="28">
        <f>SUM(D104:D112)</f>
        <v>10625.91</v>
      </c>
    </row>
    <row r="104" spans="1:4" x14ac:dyDescent="0.2">
      <c r="A104" s="6">
        <v>2111</v>
      </c>
      <c r="B104" s="20" t="s">
        <v>98</v>
      </c>
      <c r="C104" s="28">
        <v>0</v>
      </c>
      <c r="D104" s="28">
        <v>10625</v>
      </c>
    </row>
    <row r="105" spans="1:4" x14ac:dyDescent="0.2">
      <c r="A105" s="6">
        <v>2112</v>
      </c>
      <c r="B105" s="20" t="s">
        <v>99</v>
      </c>
      <c r="C105" s="28">
        <v>364.55</v>
      </c>
      <c r="D105" s="28">
        <v>0</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735572.37</v>
      </c>
      <c r="D110" s="28">
        <v>0</v>
      </c>
    </row>
    <row r="111" spans="1:4" x14ac:dyDescent="0.2">
      <c r="A111" s="6">
        <v>2118</v>
      </c>
      <c r="B111" s="20" t="s">
        <v>105</v>
      </c>
      <c r="C111" s="28">
        <v>0</v>
      </c>
      <c r="D111" s="28">
        <v>0</v>
      </c>
    </row>
    <row r="112" spans="1:4" x14ac:dyDescent="0.2">
      <c r="A112" s="6">
        <v>2119</v>
      </c>
      <c r="B112" s="20" t="s">
        <v>106</v>
      </c>
      <c r="C112" s="28">
        <v>0</v>
      </c>
      <c r="D112" s="28">
        <v>0.91</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787606.99</v>
      </c>
      <c r="D139" s="28">
        <f>SUM(D140:D142)</f>
        <v>0</v>
      </c>
    </row>
    <row r="140" spans="1:4" x14ac:dyDescent="0.2">
      <c r="A140" s="6">
        <v>2191</v>
      </c>
      <c r="B140" s="20" t="s">
        <v>134</v>
      </c>
      <c r="C140" s="28">
        <v>787606.99</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6723769.75</v>
      </c>
      <c r="D173" s="29">
        <f>SUM(D174+D178+D193)</f>
        <v>2830494.43</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6723769.75</v>
      </c>
      <c r="D178" s="28">
        <f>SUM(D181+D179+D180+D186+D190)</f>
        <v>2830494.43</v>
      </c>
    </row>
    <row r="179" spans="1:4" x14ac:dyDescent="0.2">
      <c r="A179" s="6">
        <v>3210</v>
      </c>
      <c r="B179" s="19" t="s">
        <v>195</v>
      </c>
      <c r="C179" s="28">
        <v>0</v>
      </c>
      <c r="D179" s="28">
        <v>2830494.43</v>
      </c>
    </row>
    <row r="180" spans="1:4" x14ac:dyDescent="0.2">
      <c r="A180" s="6">
        <v>3220</v>
      </c>
      <c r="B180" s="19" t="s">
        <v>168</v>
      </c>
      <c r="C180" s="28">
        <v>6723769.75</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214</v>
      </c>
      <c r="C202" s="26" t="s">
        <v>214</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215</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ALEJANDRA</cp:lastModifiedBy>
  <cp:lastPrinted>2014-12-05T15:24:59Z</cp:lastPrinted>
  <dcterms:created xsi:type="dcterms:W3CDTF">2012-12-11T20:26:08Z</dcterms:created>
  <dcterms:modified xsi:type="dcterms:W3CDTF">2018-01-30T20:19:22Z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